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becca\Desktop\"/>
    </mc:Choice>
  </mc:AlternateContent>
  <bookViews>
    <workbookView xWindow="0" yWindow="0" windowWidth="28800" windowHeight="12435"/>
  </bookViews>
  <sheets>
    <sheet name="Statistical Results" sheetId="1" r:id="rId1"/>
  </sheets>
  <definedNames>
    <definedName name="Results" localSheetId="0">'Statistical Results'!#REF!</definedName>
    <definedName name="Results_1" localSheetId="0">'Statistical Results'!#REF!</definedName>
    <definedName name="Results_2" localSheetId="0">'Statistical Results'!$A$5:$R$80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1" l="1"/>
  <c r="Y6" i="1"/>
  <c r="X7" i="1"/>
  <c r="X8" i="1"/>
  <c r="Y8" i="1"/>
  <c r="X9" i="1"/>
  <c r="Y9" i="1"/>
  <c r="X10" i="1"/>
  <c r="X11" i="1"/>
  <c r="X12" i="1"/>
  <c r="Y12" i="1"/>
  <c r="X13" i="1"/>
  <c r="X14" i="1"/>
  <c r="Y14" i="1"/>
  <c r="X15" i="1"/>
  <c r="X16" i="1"/>
  <c r="X17" i="1"/>
  <c r="Y17" i="1"/>
  <c r="X18" i="1"/>
  <c r="Y18" i="1"/>
</calcChain>
</file>

<file path=xl/connections.xml><?xml version="1.0" encoding="utf-8"?>
<connections xmlns="http://schemas.openxmlformats.org/spreadsheetml/2006/main">
  <connection id="1" name="Results2" type="6" refreshedVersion="5" background="1" saveData="1">
    <textPr codePage="850" sourceFile="C:\Users\Rebecca\Desktop\Results.csv" comma="1">
      <textFields count="20">
        <textField type="skip"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<sst xmlns="http://schemas.openxmlformats.org/spreadsheetml/2006/main" count="113" uniqueCount="91">
  <si>
    <t>lag</t>
  </si>
  <si>
    <t>Buoy</t>
  </si>
  <si>
    <t>Partition</t>
  </si>
  <si>
    <t>Period</t>
  </si>
  <si>
    <t>MaxDW</t>
  </si>
  <si>
    <t>BG</t>
  </si>
  <si>
    <t>BoxP</t>
  </si>
  <si>
    <t>GQ</t>
  </si>
  <si>
    <t>BP2</t>
  </si>
  <si>
    <t>RR</t>
  </si>
  <si>
    <t>WNN</t>
  </si>
  <si>
    <t>ADF1</t>
  </si>
  <si>
    <t>KPSS.Level</t>
  </si>
  <si>
    <t>KPSS.Trend</t>
  </si>
  <si>
    <t>0n0e</t>
  </si>
  <si>
    <t>2005-06 - 2008-05</t>
  </si>
  <si>
    <t>2010-10 - 2013-09</t>
  </si>
  <si>
    <t>0n10w</t>
  </si>
  <si>
    <t>2006-07 - 2014-06</t>
  </si>
  <si>
    <t>0n23w</t>
  </si>
  <si>
    <t>1999-03 - 2005-02</t>
  </si>
  <si>
    <t>2010-11 - 2014-10</t>
  </si>
  <si>
    <t>0n35w</t>
  </si>
  <si>
    <t>1998-02 - 2004-01</t>
  </si>
  <si>
    <t>2009-04 - 2012-03</t>
  </si>
  <si>
    <t>10s10w</t>
  </si>
  <si>
    <t>1999-01 - 2011-12</t>
  </si>
  <si>
    <t>12n23w</t>
  </si>
  <si>
    <t>2009-01 - 2013-12</t>
  </si>
  <si>
    <t>12n38w</t>
  </si>
  <si>
    <t>2004-01 - 2012-12</t>
  </si>
  <si>
    <t>14s32w</t>
  </si>
  <si>
    <t>2006-01 - 2010-12</t>
  </si>
  <si>
    <t>15n38w</t>
  </si>
  <si>
    <t>1998-03 - 2004-02</t>
  </si>
  <si>
    <t>2005-12 - 2012-11</t>
  </si>
  <si>
    <t>19s34w</t>
  </si>
  <si>
    <t>2005-11 - 2012-10</t>
  </si>
  <si>
    <t>20n38w</t>
  </si>
  <si>
    <t>2008-12 - 2014-11</t>
  </si>
  <si>
    <t>21n23w</t>
  </si>
  <si>
    <t>2008-11 - 2011-10</t>
  </si>
  <si>
    <t>2013-01 - 2014-12</t>
  </si>
  <si>
    <t>4n23w</t>
  </si>
  <si>
    <t>2007-01 - 2011-12</t>
  </si>
  <si>
    <t>4n38w</t>
  </si>
  <si>
    <t>2000-08 - 2007-07</t>
  </si>
  <si>
    <t>6s10w</t>
  </si>
  <si>
    <t>2003-01 - 2014-12</t>
  </si>
  <si>
    <t>8n38w</t>
  </si>
  <si>
    <t>2000-09 - 2007-08</t>
  </si>
  <si>
    <t>2010-08 - 2012-07</t>
  </si>
  <si>
    <t>8s30w</t>
  </si>
  <si>
    <t>2007-01 - 2010-12</t>
  </si>
  <si>
    <t>2013-03 - 2015-02</t>
  </si>
  <si>
    <t>H0</t>
  </si>
  <si>
    <t>DW</t>
  </si>
  <si>
    <t>BP1</t>
  </si>
  <si>
    <t>ADF2</t>
  </si>
  <si>
    <t>ZA</t>
  </si>
  <si>
    <t>Autocorrelation tests</t>
  </si>
  <si>
    <t>Durbin-Watson</t>
  </si>
  <si>
    <t>Breusch-Godfrey</t>
  </si>
  <si>
    <t>Box-Pierce</t>
  </si>
  <si>
    <t>Goldfeld-Quandt</t>
  </si>
  <si>
    <t>Breusch-pagan</t>
  </si>
  <si>
    <t>Ramsey Reset</t>
  </si>
  <si>
    <t>White Neural Network</t>
  </si>
  <si>
    <t>Augmented Dickey-Fuller</t>
  </si>
  <si>
    <t>Kwiatkowski-Phillips-Schmidt-Shin Test</t>
  </si>
  <si>
    <t>Heteroscedasticity test</t>
  </si>
  <si>
    <t>Linearity tests</t>
  </si>
  <si>
    <t>Stationarity tests</t>
  </si>
  <si>
    <t>Randomness</t>
  </si>
  <si>
    <t>Homoscedasticity</t>
  </si>
  <si>
    <t>Non-stationarity</t>
  </si>
  <si>
    <t>Randomness test</t>
  </si>
  <si>
    <t>H0 is true</t>
  </si>
  <si>
    <t>H1 is true</t>
  </si>
  <si>
    <t>Analysis</t>
  </si>
  <si>
    <t>Linearity</t>
  </si>
  <si>
    <t>Linearity in the mean</t>
  </si>
  <si>
    <t>Uncorrelated residuals</t>
  </si>
  <si>
    <t>Trend Stationarity</t>
  </si>
  <si>
    <t>Level Stationarity</t>
  </si>
  <si>
    <t>Statistical Tests</t>
  </si>
  <si>
    <t>Breusch-pagan (Studentized)</t>
  </si>
  <si>
    <t>Augmented Dickey-Fuller (urca package)</t>
  </si>
  <si>
    <t>Zivot And Andrews Test  (urca package)</t>
  </si>
  <si>
    <t>Legend</t>
  </si>
  <si>
    <t>ZA.Breakpoint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</si>
</sst>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/>
    <xf numFmtId="9" fontId="0" fillId="0" borderId="0" xfId="1" applyFont="1"/>
    <xf numFmtId="0" fontId="0" fillId="0" borderId="1" xfId="0" applyBorder="1"/>
    <xf numFmtId="9" fontId="0" fillId="0" borderId="1" xfId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9" fontId="0" fillId="0" borderId="2" xfId="1" applyFont="1" applyBorder="1"/>
    <xf numFmtId="9" fontId="0" fillId="0" borderId="2" xfId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/>
    <xf numFmtId="0" fontId="2" fillId="0" borderId="4" xfId="0" applyFont="1" applyBorder="1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9" fontId="0" fillId="0" borderId="3" xfId="1" applyFont="1" applyBorder="1" applyAlignment="1">
      <alignment horizontal="right" vertical="center"/>
    </xf>
    <xf numFmtId="9" fontId="0" fillId="0" borderId="0" xfId="1" applyFont="1" applyBorder="1" applyAlignment="1">
      <alignment horizontal="right" vertical="center"/>
    </xf>
    <xf numFmtId="9" fontId="0" fillId="0" borderId="1" xfId="1" applyFont="1" applyBorder="1" applyAlignment="1">
      <alignment horizontal="right" vertical="center"/>
    </xf>
    <xf numFmtId="9" fontId="0" fillId="0" borderId="5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s_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workbookViewId="0">
      <selection activeCell="I35" sqref="I35"/>
    </sheetView>
  </sheetViews>
  <sheetFormatPr defaultRowHeight="15" x14ac:dyDescent="0.25"/>
  <cols>
    <col min="1" max="1" width="7.7109375" customWidth="1"/>
    <col min="2" max="2" width="8.7109375" customWidth="1"/>
    <col min="3" max="3" width="16.140625" bestFit="1" customWidth="1"/>
    <col min="4" max="4" width="3.5703125" customWidth="1"/>
    <col min="5" max="5" width="7.85546875" customWidth="1"/>
    <col min="6" max="6" width="10.140625" customWidth="1"/>
    <col min="7" max="7" width="5.42578125" customWidth="1"/>
    <col min="8" max="13" width="12" bestFit="1" customWidth="1"/>
    <col min="14" max="14" width="8.28515625" customWidth="1"/>
    <col min="15" max="16" width="12" bestFit="1" customWidth="1"/>
    <col min="17" max="17" width="8.28515625" customWidth="1"/>
    <col min="18" max="18" width="13.7109375" bestFit="1" customWidth="1"/>
    <col min="19" max="19" width="6.140625" customWidth="1"/>
    <col min="20" max="20" width="21.7109375" bestFit="1" customWidth="1"/>
    <col min="21" max="21" width="11" bestFit="1" customWidth="1"/>
    <col min="22" max="22" width="37.5703125" bestFit="1" customWidth="1"/>
    <col min="23" max="23" width="21.42578125" bestFit="1" customWidth="1"/>
  </cols>
  <sheetData>
    <row r="1" spans="1:25" x14ac:dyDescent="0.25">
      <c r="A1" s="45" t="s">
        <v>89</v>
      </c>
      <c r="B1" s="45"/>
      <c r="C1" s="45"/>
    </row>
    <row r="2" spans="1:25" x14ac:dyDescent="0.25">
      <c r="A2" s="5"/>
      <c r="B2" s="45" t="s">
        <v>77</v>
      </c>
      <c r="C2" s="45"/>
    </row>
    <row r="3" spans="1:25" x14ac:dyDescent="0.25">
      <c r="A3" s="6"/>
      <c r="B3" s="45" t="s">
        <v>78</v>
      </c>
      <c r="C3" s="45"/>
    </row>
    <row r="5" spans="1:25" s="8" customFormat="1" ht="15.75" thickBot="1" x14ac:dyDescent="0.3">
      <c r="A5" s="21" t="s">
        <v>1</v>
      </c>
      <c r="B5" s="22" t="s">
        <v>2</v>
      </c>
      <c r="C5" s="21" t="s">
        <v>3</v>
      </c>
      <c r="D5" s="22" t="s">
        <v>0</v>
      </c>
      <c r="E5" s="22" t="s">
        <v>4</v>
      </c>
      <c r="F5" s="22" t="s">
        <v>5</v>
      </c>
      <c r="G5" s="22" t="s">
        <v>6</v>
      </c>
      <c r="H5" s="22" t="s">
        <v>7</v>
      </c>
      <c r="I5" s="22" t="s">
        <v>57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58</v>
      </c>
      <c r="O5" s="22" t="s">
        <v>12</v>
      </c>
      <c r="P5" s="22" t="s">
        <v>13</v>
      </c>
      <c r="Q5" s="22" t="s">
        <v>59</v>
      </c>
      <c r="R5" s="22" t="s">
        <v>90</v>
      </c>
      <c r="T5" s="46" t="s">
        <v>85</v>
      </c>
      <c r="U5" s="46"/>
      <c r="V5" s="46"/>
      <c r="W5" s="20" t="s">
        <v>55</v>
      </c>
      <c r="X5" s="40" t="s">
        <v>79</v>
      </c>
      <c r="Y5" s="40"/>
    </row>
    <row r="6" spans="1:25" x14ac:dyDescent="0.25">
      <c r="A6" s="1" t="s">
        <v>14</v>
      </c>
      <c r="B6">
        <v>1</v>
      </c>
      <c r="C6" s="1" t="s">
        <v>15</v>
      </c>
      <c r="D6">
        <v>23</v>
      </c>
      <c r="E6">
        <v>0</v>
      </c>
      <c r="F6" s="2">
        <v>1.27147853105631E-207</v>
      </c>
      <c r="G6">
        <v>0</v>
      </c>
      <c r="H6">
        <v>0.99999898408342403</v>
      </c>
      <c r="I6">
        <v>9.3755961714274004E-4</v>
      </c>
      <c r="J6">
        <v>7.59411304798912E-4</v>
      </c>
      <c r="K6" s="2">
        <v>1.06771984421917E-46</v>
      </c>
      <c r="L6">
        <v>0.34629946750420798</v>
      </c>
      <c r="M6">
        <v>0.67774557529153401</v>
      </c>
      <c r="N6" s="2">
        <v>2.2E-16</v>
      </c>
      <c r="O6">
        <v>2.0814563012028501E-2</v>
      </c>
      <c r="P6">
        <v>2.08197636291057E-2</v>
      </c>
      <c r="Q6" s="2">
        <v>2.2E-16</v>
      </c>
      <c r="R6">
        <v>706</v>
      </c>
      <c r="T6" s="38" t="s">
        <v>60</v>
      </c>
      <c r="U6" t="s">
        <v>56</v>
      </c>
      <c r="V6" t="s">
        <v>61</v>
      </c>
      <c r="W6" s="36" t="s">
        <v>82</v>
      </c>
      <c r="X6" s="9">
        <f>COUNTIFS(E$6:E$80,"&gt;=0,05")/COUNT(E$6:E$80)</f>
        <v>0</v>
      </c>
      <c r="Y6" s="44">
        <f>COUNTIFS(E$6:F$80,"&gt;=0,05")/COUNT(E$6:F$80)</f>
        <v>0</v>
      </c>
    </row>
    <row r="7" spans="1:25" x14ac:dyDescent="0.25">
      <c r="A7" s="1" t="s">
        <v>14</v>
      </c>
      <c r="B7">
        <v>2</v>
      </c>
      <c r="C7" s="1" t="s">
        <v>16</v>
      </c>
      <c r="D7">
        <v>23</v>
      </c>
      <c r="E7">
        <v>0</v>
      </c>
      <c r="F7" s="2">
        <v>7.1934713924106396E-212</v>
      </c>
      <c r="G7">
        <v>0</v>
      </c>
      <c r="H7" s="2">
        <v>7.8527990648907701E-7</v>
      </c>
      <c r="I7" s="2">
        <v>1.5303114790692499E-11</v>
      </c>
      <c r="J7" s="2">
        <v>5.5269658216187999E-11</v>
      </c>
      <c r="K7" s="2">
        <v>1.91691468949859E-31</v>
      </c>
      <c r="L7">
        <v>0.17494649112063901</v>
      </c>
      <c r="M7">
        <v>0.52994807529521004</v>
      </c>
      <c r="N7" s="2">
        <v>2.2E-16</v>
      </c>
      <c r="O7">
        <v>0.1</v>
      </c>
      <c r="P7">
        <v>3.5925109888854903E-2</v>
      </c>
      <c r="Q7" s="2">
        <v>2.2E-16</v>
      </c>
      <c r="R7">
        <v>799</v>
      </c>
      <c r="T7" s="39"/>
      <c r="U7" s="10" t="s">
        <v>5</v>
      </c>
      <c r="V7" s="10" t="s">
        <v>62</v>
      </c>
      <c r="W7" s="37"/>
      <c r="X7" s="11">
        <f>COUNTIFS(F$6:F$80,"&gt;=0,05")/COUNT(F$6:F$80)</f>
        <v>0</v>
      </c>
      <c r="Y7" s="43"/>
    </row>
    <row r="8" spans="1:25" x14ac:dyDescent="0.25">
      <c r="A8" s="1" t="s">
        <v>17</v>
      </c>
      <c r="B8">
        <v>1</v>
      </c>
      <c r="C8" s="1" t="s">
        <v>18</v>
      </c>
      <c r="D8">
        <v>38</v>
      </c>
      <c r="E8">
        <v>0</v>
      </c>
      <c r="F8">
        <v>0</v>
      </c>
      <c r="G8">
        <v>0</v>
      </c>
      <c r="H8">
        <v>0.56252235430311104</v>
      </c>
      <c r="I8">
        <v>0.92125828193464498</v>
      </c>
      <c r="J8">
        <v>0.88663997357702495</v>
      </c>
      <c r="K8" s="2">
        <v>1.21998039347474E-17</v>
      </c>
      <c r="L8">
        <v>8.9610581641430499E-4</v>
      </c>
      <c r="M8">
        <v>0.01</v>
      </c>
      <c r="N8" s="2">
        <v>2.2E-16</v>
      </c>
      <c r="O8">
        <v>0.1</v>
      </c>
      <c r="P8">
        <v>0.1</v>
      </c>
      <c r="Q8" s="2">
        <v>2.2E-16</v>
      </c>
      <c r="R8">
        <v>757</v>
      </c>
      <c r="T8" s="12" t="s">
        <v>76</v>
      </c>
      <c r="U8" s="13" t="s">
        <v>6</v>
      </c>
      <c r="V8" s="13" t="s">
        <v>63</v>
      </c>
      <c r="W8" s="12" t="s">
        <v>73</v>
      </c>
      <c r="X8" s="14">
        <f>COUNTIFS(G$6:G$80,"&gt;=0,05")/COUNT(G$6:G$80)</f>
        <v>0</v>
      </c>
      <c r="Y8" s="15">
        <f>COUNTIFS(G$6:G$80,"&gt;=0,05")/COUNT(G$6:G$80)</f>
        <v>0</v>
      </c>
    </row>
    <row r="9" spans="1:25" x14ac:dyDescent="0.25">
      <c r="A9" s="1" t="s">
        <v>19</v>
      </c>
      <c r="B9">
        <v>1</v>
      </c>
      <c r="C9" s="1" t="s">
        <v>20</v>
      </c>
      <c r="D9">
        <v>33</v>
      </c>
      <c r="E9">
        <v>0</v>
      </c>
      <c r="F9">
        <v>0</v>
      </c>
      <c r="G9">
        <v>0</v>
      </c>
      <c r="H9">
        <v>0.61531611266599495</v>
      </c>
      <c r="I9" s="2">
        <v>6.6562324710850294E-8</v>
      </c>
      <c r="J9" s="2">
        <v>2.73668640354101E-12</v>
      </c>
      <c r="K9" s="2">
        <v>1.64304437776548E-27</v>
      </c>
      <c r="L9">
        <v>0.85751732934352898</v>
      </c>
      <c r="M9">
        <v>0.01</v>
      </c>
      <c r="N9" s="2">
        <v>2.2E-16</v>
      </c>
      <c r="O9">
        <v>0.1</v>
      </c>
      <c r="P9">
        <v>0.1</v>
      </c>
      <c r="Q9" s="2">
        <v>2.2E-16</v>
      </c>
      <c r="R9">
        <v>66</v>
      </c>
      <c r="T9" s="35" t="s">
        <v>70</v>
      </c>
      <c r="U9" t="s">
        <v>7</v>
      </c>
      <c r="V9" t="s">
        <v>64</v>
      </c>
      <c r="W9" s="35" t="s">
        <v>74</v>
      </c>
      <c r="X9" s="9">
        <f>COUNTIFS(H$6:H$80,"&gt;=0,05")/COUNT(H$6:H$80)</f>
        <v>0.68</v>
      </c>
      <c r="Y9" s="41">
        <f>COUNTIFS(H$6:J$80,"&gt;=0,05")/COUNT(H$6:J$80)</f>
        <v>0.45333333333333331</v>
      </c>
    </row>
    <row r="10" spans="1:25" x14ac:dyDescent="0.25">
      <c r="A10" s="1" t="s">
        <v>19</v>
      </c>
      <c r="B10">
        <v>2</v>
      </c>
      <c r="C10" s="1" t="s">
        <v>15</v>
      </c>
      <c r="D10">
        <v>23</v>
      </c>
      <c r="E10">
        <v>0</v>
      </c>
      <c r="F10" s="2">
        <v>8.6369827757619796E-209</v>
      </c>
      <c r="G10">
        <v>0</v>
      </c>
      <c r="H10">
        <v>1.38822730610182E-3</v>
      </c>
      <c r="I10">
        <v>7.4424470293875096E-4</v>
      </c>
      <c r="J10" s="2">
        <v>5.6997997972471002E-5</v>
      </c>
      <c r="K10" s="2">
        <v>5.2555325266433003E-60</v>
      </c>
      <c r="L10">
        <v>0.176476273531399</v>
      </c>
      <c r="M10">
        <v>0.51382250457711398</v>
      </c>
      <c r="N10" s="2">
        <v>4.6900000000000002E-13</v>
      </c>
      <c r="O10">
        <v>3.3542318912137797E-2</v>
      </c>
      <c r="P10">
        <v>1.9034205856834501E-2</v>
      </c>
      <c r="Q10" s="2">
        <v>2.2E-16</v>
      </c>
      <c r="R10">
        <v>703</v>
      </c>
      <c r="T10" s="36"/>
      <c r="U10" t="s">
        <v>57</v>
      </c>
      <c r="V10" t="s">
        <v>65</v>
      </c>
      <c r="W10" s="36"/>
      <c r="X10" s="9">
        <f>COUNTIFS(I$6:I$80,"&gt;=0,05")/COUNT(I$6:I$80)</f>
        <v>0.36</v>
      </c>
      <c r="Y10" s="42"/>
    </row>
    <row r="11" spans="1:25" x14ac:dyDescent="0.25">
      <c r="A11" s="1" t="s">
        <v>19</v>
      </c>
      <c r="B11">
        <v>3</v>
      </c>
      <c r="C11" s="1" t="s">
        <v>21</v>
      </c>
      <c r="D11">
        <v>27</v>
      </c>
      <c r="E11">
        <v>0</v>
      </c>
      <c r="F11" s="2">
        <v>1.73038583829845E-281</v>
      </c>
      <c r="G11">
        <v>0</v>
      </c>
      <c r="H11" s="2">
        <v>4.3612506599997999E-15</v>
      </c>
      <c r="I11" s="2">
        <v>1.3392029507291E-15</v>
      </c>
      <c r="J11" s="2">
        <v>9.9709442580741502E-20</v>
      </c>
      <c r="K11" s="2">
        <v>2.7947559621058101E-31</v>
      </c>
      <c r="L11">
        <v>0.45307876830906102</v>
      </c>
      <c r="M11">
        <v>0.106386668268556</v>
      </c>
      <c r="N11" s="2">
        <v>2.2E-16</v>
      </c>
      <c r="O11">
        <v>0.1</v>
      </c>
      <c r="P11">
        <v>8.5238840199459306E-2</v>
      </c>
      <c r="Q11" s="2">
        <v>2.2E-16</v>
      </c>
      <c r="R11">
        <v>187</v>
      </c>
      <c r="T11" s="37"/>
      <c r="U11" s="10" t="s">
        <v>8</v>
      </c>
      <c r="V11" s="10" t="s">
        <v>86</v>
      </c>
      <c r="W11" s="37"/>
      <c r="X11" s="11">
        <f>COUNTIFS(J$6:J$80,"&gt;=0,05")/COUNT(J$6:J$80)</f>
        <v>0.32</v>
      </c>
      <c r="Y11" s="43"/>
    </row>
    <row r="12" spans="1:25" x14ac:dyDescent="0.25">
      <c r="A12" s="1" t="s">
        <v>22</v>
      </c>
      <c r="B12">
        <v>1</v>
      </c>
      <c r="C12" s="1" t="s">
        <v>23</v>
      </c>
      <c r="D12">
        <v>33</v>
      </c>
      <c r="E12">
        <v>0</v>
      </c>
      <c r="F12">
        <v>0</v>
      </c>
      <c r="G12">
        <v>0</v>
      </c>
      <c r="H12">
        <v>2.0044175147352502E-3</v>
      </c>
      <c r="I12">
        <v>0.33280914486090701</v>
      </c>
      <c r="J12">
        <v>0.262025616854271</v>
      </c>
      <c r="K12" s="2">
        <v>5.6403196858125502E-33</v>
      </c>
      <c r="L12">
        <v>0.203960327336631</v>
      </c>
      <c r="M12">
        <v>1.6151310427082601E-2</v>
      </c>
      <c r="N12" s="2">
        <v>2.2E-16</v>
      </c>
      <c r="O12">
        <v>2.7085121813167801E-2</v>
      </c>
      <c r="P12">
        <v>5.4248619007273097E-2</v>
      </c>
      <c r="Q12" s="2">
        <v>2.2E-16</v>
      </c>
      <c r="R12">
        <v>73</v>
      </c>
      <c r="T12" s="35" t="s">
        <v>71</v>
      </c>
      <c r="U12" t="s">
        <v>9</v>
      </c>
      <c r="V12" t="s">
        <v>66</v>
      </c>
      <c r="W12" s="3" t="s">
        <v>80</v>
      </c>
      <c r="X12" s="9">
        <f>COUNTIFS(K$6:K$80,"&gt;=0,05")/COUNT(K$6:K$80)</f>
        <v>0.04</v>
      </c>
      <c r="Y12" s="41">
        <f>COUNTIFS(K$6:L$80,"&gt;=0,05")/COUNT(K$6:L$80)</f>
        <v>0.32</v>
      </c>
    </row>
    <row r="13" spans="1:25" x14ac:dyDescent="0.25">
      <c r="A13" s="1" t="s">
        <v>22</v>
      </c>
      <c r="B13">
        <v>2</v>
      </c>
      <c r="C13" s="1" t="s">
        <v>24</v>
      </c>
      <c r="D13">
        <v>23</v>
      </c>
      <c r="E13">
        <v>0.01</v>
      </c>
      <c r="F13" s="2">
        <v>3.99681085536174E-57</v>
      </c>
      <c r="G13">
        <v>0</v>
      </c>
      <c r="H13">
        <v>1</v>
      </c>
      <c r="I13" s="2">
        <v>6.6289214469449197E-13</v>
      </c>
      <c r="J13">
        <v>0.59863923437560096</v>
      </c>
      <c r="K13" s="2">
        <v>2.7202821237894501E-11</v>
      </c>
      <c r="L13" s="2">
        <v>8.4125454269390305E-8</v>
      </c>
      <c r="M13">
        <v>0.44277721463050201</v>
      </c>
      <c r="N13" s="2">
        <v>2.2E-16</v>
      </c>
      <c r="O13">
        <v>0.1</v>
      </c>
      <c r="P13">
        <v>0.01</v>
      </c>
      <c r="Q13" s="2">
        <v>2.2E-16</v>
      </c>
      <c r="R13">
        <v>167</v>
      </c>
      <c r="T13" s="37"/>
      <c r="U13" s="10" t="s">
        <v>10</v>
      </c>
      <c r="V13" s="10" t="s">
        <v>67</v>
      </c>
      <c r="W13" s="16" t="s">
        <v>81</v>
      </c>
      <c r="X13" s="11">
        <f>COUNTIFS(L$6:L$80,"&gt;=0,05")/COUNT(L$6:L$80)</f>
        <v>0.6</v>
      </c>
      <c r="Y13" s="43"/>
    </row>
    <row r="14" spans="1:25" x14ac:dyDescent="0.25">
      <c r="A14" s="1" t="s">
        <v>25</v>
      </c>
      <c r="B14">
        <v>1</v>
      </c>
      <c r="C14" s="1" t="s">
        <v>26</v>
      </c>
      <c r="D14">
        <v>49</v>
      </c>
      <c r="E14">
        <v>0</v>
      </c>
      <c r="F14">
        <v>0</v>
      </c>
      <c r="G14">
        <v>0</v>
      </c>
      <c r="H14">
        <v>1.2597370714228201E-3</v>
      </c>
      <c r="I14" s="2">
        <v>9.7477380021039606E-8</v>
      </c>
      <c r="J14" s="2">
        <v>1.34669592223442E-20</v>
      </c>
      <c r="K14" s="2">
        <v>2.35106702780674E-11</v>
      </c>
      <c r="L14" s="2">
        <v>8.1155074371230804E-5</v>
      </c>
      <c r="M14">
        <v>0.01</v>
      </c>
      <c r="N14" s="2">
        <v>2.2E-16</v>
      </c>
      <c r="O14">
        <v>0.1</v>
      </c>
      <c r="P14">
        <v>0.1</v>
      </c>
      <c r="Q14" s="2">
        <v>2.2E-16</v>
      </c>
      <c r="R14">
        <v>179</v>
      </c>
      <c r="T14" s="32" t="s">
        <v>72</v>
      </c>
      <c r="U14" t="s">
        <v>11</v>
      </c>
      <c r="V14" t="s">
        <v>68</v>
      </c>
      <c r="W14" s="34" t="s">
        <v>75</v>
      </c>
      <c r="X14" s="9">
        <f>COUNTIFS(M$6:M$80,"&gt;=0,05")/COUNT(M$6:M$80)</f>
        <v>0.44</v>
      </c>
      <c r="Y14" s="41">
        <f>(COUNTIFS(M$6:N$80,"&gt;=0,05")+COUNTIFS(Q$6:Q$80,"&gt;=0,05"))/(COUNT(M$6:N$80)+COUNT(Q$6:Q$80))</f>
        <v>0.17333333333333334</v>
      </c>
    </row>
    <row r="15" spans="1:25" x14ac:dyDescent="0.25">
      <c r="A15" s="1" t="s">
        <v>27</v>
      </c>
      <c r="B15">
        <v>1</v>
      </c>
      <c r="C15" s="1" t="s">
        <v>28</v>
      </c>
      <c r="D15">
        <v>30</v>
      </c>
      <c r="E15">
        <v>0</v>
      </c>
      <c r="F15">
        <v>0</v>
      </c>
      <c r="G15">
        <v>0</v>
      </c>
      <c r="H15">
        <v>0.94606855003703805</v>
      </c>
      <c r="I15" s="2">
        <v>1.16803851789372E-8</v>
      </c>
      <c r="J15" s="2">
        <v>5.3953602879921704E-16</v>
      </c>
      <c r="K15" s="2">
        <v>3.4042057387282898E-88</v>
      </c>
      <c r="L15">
        <v>4.6840948589776103E-2</v>
      </c>
      <c r="M15">
        <v>2.2317969405843501E-2</v>
      </c>
      <c r="N15" s="2">
        <v>1.7900000000000001E-8</v>
      </c>
      <c r="O15">
        <v>0.1</v>
      </c>
      <c r="P15">
        <v>2.1161358176467401E-2</v>
      </c>
      <c r="Q15" s="2">
        <v>2.2E-16</v>
      </c>
      <c r="R15">
        <v>657</v>
      </c>
      <c r="T15" s="32"/>
      <c r="U15" t="s">
        <v>58</v>
      </c>
      <c r="V15" t="s">
        <v>87</v>
      </c>
      <c r="W15" s="34"/>
      <c r="X15" s="9">
        <f>COUNTIFS(N$6:N$80,"&gt;=0,05")/COUNT(N$6:N$80)</f>
        <v>0.08</v>
      </c>
      <c r="Y15" s="42"/>
    </row>
    <row r="16" spans="1:25" x14ac:dyDescent="0.25">
      <c r="A16" s="1" t="s">
        <v>29</v>
      </c>
      <c r="B16">
        <v>1</v>
      </c>
      <c r="C16" s="1" t="s">
        <v>30</v>
      </c>
      <c r="D16">
        <v>40</v>
      </c>
      <c r="E16">
        <v>0</v>
      </c>
      <c r="F16">
        <v>0</v>
      </c>
      <c r="G16">
        <v>0</v>
      </c>
      <c r="H16">
        <v>0.10807766786018</v>
      </c>
      <c r="I16">
        <v>0.100665043536424</v>
      </c>
      <c r="J16">
        <v>1.2065372828424001E-2</v>
      </c>
      <c r="K16" s="2">
        <v>1.1923214935292299E-6</v>
      </c>
      <c r="L16">
        <v>2.56192592485482E-3</v>
      </c>
      <c r="M16">
        <v>0.01</v>
      </c>
      <c r="N16" s="2">
        <v>5.2999999999999996E-13</v>
      </c>
      <c r="O16">
        <v>0.1</v>
      </c>
      <c r="P16">
        <v>0.1</v>
      </c>
      <c r="Q16" s="2">
        <v>2.2E-16</v>
      </c>
      <c r="R16">
        <v>641</v>
      </c>
      <c r="T16" s="32"/>
      <c r="U16" t="s">
        <v>59</v>
      </c>
      <c r="V16" t="s">
        <v>88</v>
      </c>
      <c r="W16" s="34"/>
      <c r="X16" s="9">
        <f>COUNTIFS(Q$6:Q$80,"&gt;=0,05")/COUNT(Q$6:Q$80)</f>
        <v>0</v>
      </c>
      <c r="Y16" s="43"/>
    </row>
    <row r="17" spans="1:25" x14ac:dyDescent="0.25">
      <c r="A17" s="1" t="s">
        <v>31</v>
      </c>
      <c r="B17">
        <v>1</v>
      </c>
      <c r="C17" s="1" t="s">
        <v>32</v>
      </c>
      <c r="D17">
        <v>30</v>
      </c>
      <c r="E17">
        <v>0</v>
      </c>
      <c r="F17">
        <v>0</v>
      </c>
      <c r="G17">
        <v>0</v>
      </c>
      <c r="H17">
        <v>0.116372929362637</v>
      </c>
      <c r="I17">
        <v>0.315145301595464</v>
      </c>
      <c r="J17">
        <v>0.13629257348729401</v>
      </c>
      <c r="K17" s="2">
        <v>7.1037965463225294E-39</v>
      </c>
      <c r="L17">
        <v>0.100763648428318</v>
      </c>
      <c r="M17">
        <v>7.1534224541691005E-2</v>
      </c>
      <c r="N17" s="2">
        <v>9.7700000000000008E-9</v>
      </c>
      <c r="O17">
        <v>0.1</v>
      </c>
      <c r="P17">
        <v>7.6294643072198395E-2</v>
      </c>
      <c r="Q17" s="2">
        <v>2.2E-16</v>
      </c>
      <c r="R17">
        <v>258</v>
      </c>
      <c r="T17" s="32"/>
      <c r="U17" t="s">
        <v>12</v>
      </c>
      <c r="V17" t="s">
        <v>69</v>
      </c>
      <c r="W17" s="4" t="s">
        <v>83</v>
      </c>
      <c r="X17" s="9">
        <f>COUNTIFS(O$6:O$80,"&gt;=0,05")/COUNT(O$6:O$80)</f>
        <v>0.64</v>
      </c>
      <c r="Y17" s="18">
        <f>COUNTIFS(O$6:O$80,"&gt;=0,05")/COUNT(O$6:O$80)</f>
        <v>0.64</v>
      </c>
    </row>
    <row r="18" spans="1:25" x14ac:dyDescent="0.25">
      <c r="A18" s="1" t="s">
        <v>33</v>
      </c>
      <c r="B18">
        <v>1</v>
      </c>
      <c r="C18" s="1" t="s">
        <v>34</v>
      </c>
      <c r="D18">
        <v>33</v>
      </c>
      <c r="E18">
        <v>0</v>
      </c>
      <c r="F18">
        <v>0</v>
      </c>
      <c r="G18">
        <v>0</v>
      </c>
      <c r="H18">
        <v>0.36708439225185302</v>
      </c>
      <c r="I18">
        <v>0.46079495523559899</v>
      </c>
      <c r="J18">
        <v>0.23123748393157301</v>
      </c>
      <c r="K18" s="2">
        <v>6.8660191547887604E-16</v>
      </c>
      <c r="L18">
        <v>0.96250133113305003</v>
      </c>
      <c r="M18">
        <v>0.01</v>
      </c>
      <c r="N18" s="2">
        <v>2.2E-16</v>
      </c>
      <c r="O18">
        <v>0.1</v>
      </c>
      <c r="P18">
        <v>0.1</v>
      </c>
      <c r="Q18" s="2">
        <v>2.2E-16</v>
      </c>
      <c r="R18">
        <v>211</v>
      </c>
      <c r="T18" s="33"/>
      <c r="U18" s="10" t="s">
        <v>13</v>
      </c>
      <c r="V18" s="10" t="s">
        <v>69</v>
      </c>
      <c r="W18" s="19" t="s">
        <v>84</v>
      </c>
      <c r="X18" s="11">
        <f>COUNTIFS(P$6:P$80,"&gt;=0,05")/COUNT(P$6:P$80)</f>
        <v>0.56000000000000005</v>
      </c>
      <c r="Y18" s="17">
        <f>COUNTIFS(P$6:P$80,"&gt;=0,05")/COUNT(P$6:P$80)</f>
        <v>0.56000000000000005</v>
      </c>
    </row>
    <row r="19" spans="1:25" x14ac:dyDescent="0.25">
      <c r="A19" s="1" t="s">
        <v>33</v>
      </c>
      <c r="B19">
        <v>2</v>
      </c>
      <c r="C19" s="1" t="s">
        <v>35</v>
      </c>
      <c r="D19">
        <v>36</v>
      </c>
      <c r="E19">
        <v>0</v>
      </c>
      <c r="F19">
        <v>0</v>
      </c>
      <c r="G19">
        <v>0</v>
      </c>
      <c r="H19">
        <v>0.99059372099629195</v>
      </c>
      <c r="I19">
        <v>0.10224479992850399</v>
      </c>
      <c r="J19">
        <v>1.29832848128581E-2</v>
      </c>
      <c r="K19">
        <v>0.23311246392277701</v>
      </c>
      <c r="L19">
        <v>2.6778837844703102E-3</v>
      </c>
      <c r="M19">
        <v>0.01</v>
      </c>
      <c r="N19" s="2">
        <v>2.2E-16</v>
      </c>
      <c r="O19">
        <v>9.0388368624011894E-2</v>
      </c>
      <c r="P19">
        <v>0.1</v>
      </c>
      <c r="Q19" s="2">
        <v>2.2E-16</v>
      </c>
      <c r="R19">
        <v>335</v>
      </c>
      <c r="W19" s="4"/>
    </row>
    <row r="20" spans="1:25" x14ac:dyDescent="0.25">
      <c r="A20" s="1" t="s">
        <v>36</v>
      </c>
      <c r="B20">
        <v>1</v>
      </c>
      <c r="C20" s="1" t="s">
        <v>37</v>
      </c>
      <c r="D20">
        <v>36</v>
      </c>
      <c r="E20">
        <v>0</v>
      </c>
      <c r="F20">
        <v>0</v>
      </c>
      <c r="G20">
        <v>0</v>
      </c>
      <c r="H20">
        <v>0.997561074565401</v>
      </c>
      <c r="I20">
        <v>1.29623445781756E-3</v>
      </c>
      <c r="J20" s="2">
        <v>4.7579441146491602E-7</v>
      </c>
      <c r="K20" s="2">
        <v>1.13330395856713E-29</v>
      </c>
      <c r="L20">
        <v>0.34160024990292298</v>
      </c>
      <c r="M20">
        <v>0.01</v>
      </c>
      <c r="N20" s="2">
        <v>2.2E-16</v>
      </c>
      <c r="O20">
        <v>0.1</v>
      </c>
      <c r="P20">
        <v>0.1</v>
      </c>
      <c r="Q20" s="2">
        <v>2.2E-16</v>
      </c>
      <c r="R20">
        <v>377</v>
      </c>
    </row>
    <row r="21" spans="1:25" x14ac:dyDescent="0.25">
      <c r="A21" s="1" t="s">
        <v>38</v>
      </c>
      <c r="B21">
        <v>1</v>
      </c>
      <c r="C21" s="1" t="s">
        <v>39</v>
      </c>
      <c r="D21">
        <v>33</v>
      </c>
      <c r="E21">
        <v>0</v>
      </c>
      <c r="F21">
        <v>0</v>
      </c>
      <c r="G21">
        <v>0</v>
      </c>
      <c r="H21" s="2">
        <v>3.8070035558597103E-9</v>
      </c>
      <c r="I21">
        <v>1.2082725169026899E-2</v>
      </c>
      <c r="J21">
        <v>2.43784627975405E-4</v>
      </c>
      <c r="K21" s="2">
        <v>1.9684170329762101E-63</v>
      </c>
      <c r="L21">
        <v>0.76613547894156397</v>
      </c>
      <c r="M21">
        <v>0.01</v>
      </c>
      <c r="N21" s="2">
        <v>2.2E-16</v>
      </c>
      <c r="O21">
        <v>0.1</v>
      </c>
      <c r="P21">
        <v>6.5980811909087E-2</v>
      </c>
      <c r="Q21" s="2">
        <v>2.2E-16</v>
      </c>
      <c r="R21">
        <v>685</v>
      </c>
    </row>
    <row r="22" spans="1:25" x14ac:dyDescent="0.25">
      <c r="A22" s="1" t="s">
        <v>40</v>
      </c>
      <c r="B22">
        <v>1</v>
      </c>
      <c r="C22" s="1" t="s">
        <v>41</v>
      </c>
      <c r="D22">
        <v>23</v>
      </c>
      <c r="E22">
        <v>0</v>
      </c>
      <c r="F22" s="2">
        <v>4.0619810823820502E-213</v>
      </c>
      <c r="G22">
        <v>0</v>
      </c>
      <c r="H22">
        <v>0.84310909604322304</v>
      </c>
      <c r="I22">
        <v>2.22385546041131E-3</v>
      </c>
      <c r="J22" s="2">
        <v>1.1920080916440201E-5</v>
      </c>
      <c r="K22" s="2">
        <v>6.86976404061951E-39</v>
      </c>
      <c r="L22">
        <v>0.139992233321896</v>
      </c>
      <c r="M22">
        <v>0.38613938953444998</v>
      </c>
      <c r="N22" s="2">
        <v>9.4300000000000001E-7</v>
      </c>
      <c r="O22">
        <v>0.01</v>
      </c>
      <c r="P22">
        <v>0.01</v>
      </c>
      <c r="Q22" s="2">
        <v>2.2E-16</v>
      </c>
      <c r="R22">
        <v>762</v>
      </c>
    </row>
    <row r="23" spans="1:25" x14ac:dyDescent="0.25">
      <c r="A23" s="1" t="s">
        <v>40</v>
      </c>
      <c r="B23">
        <v>2</v>
      </c>
      <c r="C23" s="1" t="s">
        <v>42</v>
      </c>
      <c r="D23">
        <v>18</v>
      </c>
      <c r="E23">
        <v>0</v>
      </c>
      <c r="F23" s="2">
        <v>1.4441739118499299E-134</v>
      </c>
      <c r="G23">
        <v>0</v>
      </c>
      <c r="H23">
        <v>0.94254763225952798</v>
      </c>
      <c r="I23">
        <v>2.4907161555538099E-2</v>
      </c>
      <c r="J23">
        <v>3.68302507452631E-3</v>
      </c>
      <c r="K23" s="2">
        <v>3.8602547635847302E-29</v>
      </c>
      <c r="L23">
        <v>0.18057589910217101</v>
      </c>
      <c r="M23">
        <v>0.72402377898345605</v>
      </c>
      <c r="N23" s="2">
        <v>5.1400000000000001E-14</v>
      </c>
      <c r="O23">
        <v>4.08819137168525E-2</v>
      </c>
      <c r="P23">
        <v>0.01</v>
      </c>
      <c r="Q23" s="2">
        <v>2.2E-16</v>
      </c>
      <c r="R23">
        <v>301</v>
      </c>
    </row>
    <row r="24" spans="1:25" x14ac:dyDescent="0.25">
      <c r="A24" s="1" t="s">
        <v>43</v>
      </c>
      <c r="B24">
        <v>1</v>
      </c>
      <c r="C24" s="1" t="s">
        <v>44</v>
      </c>
      <c r="D24">
        <v>30</v>
      </c>
      <c r="E24">
        <v>0</v>
      </c>
      <c r="F24" s="2">
        <v>1.15819083349254E-288</v>
      </c>
      <c r="G24">
        <v>0</v>
      </c>
      <c r="H24">
        <v>1</v>
      </c>
      <c r="I24">
        <v>0</v>
      </c>
      <c r="J24" s="2">
        <v>1.11601413090047E-87</v>
      </c>
      <c r="K24" s="2">
        <v>2.29045131255518E-215</v>
      </c>
      <c r="L24">
        <v>0.44647608778181203</v>
      </c>
      <c r="M24">
        <v>1.09349999859026E-2</v>
      </c>
      <c r="N24" s="2">
        <v>2.2E-16</v>
      </c>
      <c r="O24">
        <v>0.01</v>
      </c>
      <c r="P24">
        <v>0.01</v>
      </c>
      <c r="Q24" s="2">
        <v>2.2E-16</v>
      </c>
      <c r="R24">
        <v>129</v>
      </c>
    </row>
    <row r="25" spans="1:25" x14ac:dyDescent="0.25">
      <c r="A25" s="1" t="s">
        <v>45</v>
      </c>
      <c r="B25">
        <v>1</v>
      </c>
      <c r="C25" s="1" t="s">
        <v>46</v>
      </c>
      <c r="D25">
        <v>36</v>
      </c>
      <c r="E25">
        <v>0</v>
      </c>
      <c r="F25">
        <v>0</v>
      </c>
      <c r="G25">
        <v>0</v>
      </c>
      <c r="H25">
        <v>0.99999999971743603</v>
      </c>
      <c r="I25" s="2">
        <v>1.6766470261868001E-6</v>
      </c>
      <c r="J25" s="2">
        <v>1.3705245369046499E-8</v>
      </c>
      <c r="K25" s="2">
        <v>7.1379068151149598E-68</v>
      </c>
      <c r="L25">
        <v>2.2994152108050101E-3</v>
      </c>
      <c r="M25">
        <v>0.01</v>
      </c>
      <c r="N25" s="2">
        <v>2.2E-16</v>
      </c>
      <c r="O25">
        <v>0.01</v>
      </c>
      <c r="P25">
        <v>2.9630100573191199E-2</v>
      </c>
      <c r="Q25" s="2">
        <v>2.2E-16</v>
      </c>
      <c r="R25">
        <v>990</v>
      </c>
    </row>
    <row r="26" spans="1:25" x14ac:dyDescent="0.25">
      <c r="A26" s="1" t="s">
        <v>47</v>
      </c>
      <c r="B26">
        <v>1</v>
      </c>
      <c r="C26" s="1" t="s">
        <v>48</v>
      </c>
      <c r="D26">
        <v>47</v>
      </c>
      <c r="E26">
        <v>0</v>
      </c>
      <c r="F26">
        <v>0</v>
      </c>
      <c r="G26">
        <v>0</v>
      </c>
      <c r="H26">
        <v>0.31154659879668101</v>
      </c>
      <c r="I26">
        <v>0.76210649011100895</v>
      </c>
      <c r="J26">
        <v>0.59580927178240095</v>
      </c>
      <c r="K26" s="2">
        <v>2.9755882102635498E-20</v>
      </c>
      <c r="L26">
        <v>5.4588285920609302E-4</v>
      </c>
      <c r="M26">
        <v>0.01</v>
      </c>
      <c r="N26" s="2">
        <v>2.2E-16</v>
      </c>
      <c r="O26">
        <v>0.1</v>
      </c>
      <c r="P26">
        <v>0.1</v>
      </c>
      <c r="Q26" s="2">
        <v>2.2E-16</v>
      </c>
      <c r="R26">
        <v>819</v>
      </c>
    </row>
    <row r="27" spans="1:25" x14ac:dyDescent="0.25">
      <c r="A27" s="1" t="s">
        <v>49</v>
      </c>
      <c r="B27">
        <v>1</v>
      </c>
      <c r="C27" s="1" t="s">
        <v>50</v>
      </c>
      <c r="D27">
        <v>36</v>
      </c>
      <c r="E27">
        <v>0</v>
      </c>
      <c r="F27">
        <v>0</v>
      </c>
      <c r="G27">
        <v>0</v>
      </c>
      <c r="H27">
        <v>0.999999997004691</v>
      </c>
      <c r="I27" s="2">
        <v>1.4349076144089999E-9</v>
      </c>
      <c r="J27" s="2">
        <v>6.9606638786714903E-16</v>
      </c>
      <c r="K27" s="2">
        <v>3.0078248876679801E-13</v>
      </c>
      <c r="L27">
        <v>6.3549382274284997E-3</v>
      </c>
      <c r="M27">
        <v>0.01</v>
      </c>
      <c r="N27" s="2">
        <v>2.35E-11</v>
      </c>
      <c r="O27">
        <v>0.1</v>
      </c>
      <c r="P27">
        <v>0.1</v>
      </c>
      <c r="Q27" s="2">
        <v>2.2E-16</v>
      </c>
      <c r="R27">
        <v>451</v>
      </c>
    </row>
    <row r="28" spans="1:25" x14ac:dyDescent="0.25">
      <c r="A28" s="1" t="s">
        <v>49</v>
      </c>
      <c r="B28">
        <v>2</v>
      </c>
      <c r="C28" s="1" t="s">
        <v>51</v>
      </c>
      <c r="D28">
        <v>19</v>
      </c>
      <c r="E28">
        <v>0</v>
      </c>
      <c r="F28" s="2">
        <v>1.70450807599481E-137</v>
      </c>
      <c r="G28">
        <v>0</v>
      </c>
      <c r="H28" s="2">
        <v>5.6902031637101201E-6</v>
      </c>
      <c r="I28">
        <v>8.8277061329033908E-3</v>
      </c>
      <c r="J28">
        <v>1.10999751450856E-3</v>
      </c>
      <c r="K28" s="2">
        <v>1.0781738553355699E-6</v>
      </c>
      <c r="L28">
        <v>0.77287893362510696</v>
      </c>
      <c r="M28">
        <v>0.60062378237501002</v>
      </c>
      <c r="N28">
        <v>0.1072</v>
      </c>
      <c r="O28">
        <v>0.01</v>
      </c>
      <c r="P28">
        <v>1.37535720001454E-2</v>
      </c>
      <c r="Q28" s="2">
        <v>2.2E-16</v>
      </c>
      <c r="R28">
        <v>219</v>
      </c>
    </row>
    <row r="29" spans="1:25" x14ac:dyDescent="0.25">
      <c r="A29" s="1" t="s">
        <v>52</v>
      </c>
      <c r="B29">
        <v>1</v>
      </c>
      <c r="C29" s="1" t="s">
        <v>53</v>
      </c>
      <c r="D29">
        <v>27</v>
      </c>
      <c r="E29">
        <v>0</v>
      </c>
      <c r="F29" s="2">
        <v>6.2730045253118398E-290</v>
      </c>
      <c r="G29">
        <v>0</v>
      </c>
      <c r="H29">
        <v>0.64674915900166796</v>
      </c>
      <c r="I29">
        <v>0.97115511361157203</v>
      </c>
      <c r="J29">
        <v>0.95570888629955097</v>
      </c>
      <c r="K29" s="2">
        <v>5.4772192864844597E-38</v>
      </c>
      <c r="L29">
        <v>0.72443110737400995</v>
      </c>
      <c r="M29">
        <v>0.22604704423375199</v>
      </c>
      <c r="N29" s="2">
        <v>6.3000000000000002E-11</v>
      </c>
      <c r="O29">
        <v>0.1</v>
      </c>
      <c r="P29">
        <v>8.0508660630331894E-2</v>
      </c>
      <c r="Q29" s="2">
        <v>2.2E-16</v>
      </c>
      <c r="R29">
        <v>321</v>
      </c>
    </row>
    <row r="30" spans="1:25" x14ac:dyDescent="0.25">
      <c r="A30" s="1" t="s">
        <v>52</v>
      </c>
      <c r="B30">
        <v>2</v>
      </c>
      <c r="C30" s="1" t="s">
        <v>54</v>
      </c>
      <c r="D30">
        <v>18</v>
      </c>
      <c r="E30">
        <v>0</v>
      </c>
      <c r="F30" s="2">
        <v>7.86299333107075E-133</v>
      </c>
      <c r="G30">
        <v>0</v>
      </c>
      <c r="H30">
        <v>7.7024871559938299E-3</v>
      </c>
      <c r="I30">
        <v>0.40197230810557999</v>
      </c>
      <c r="J30">
        <v>0.195071174328905</v>
      </c>
      <c r="K30" s="2">
        <v>1.4558228848307301E-19</v>
      </c>
      <c r="L30">
        <v>3.9758070420560301E-2</v>
      </c>
      <c r="M30">
        <v>0.75345454256224298</v>
      </c>
      <c r="N30">
        <v>0.33129999999999998</v>
      </c>
      <c r="O30">
        <v>3.7882963197004897E-2</v>
      </c>
      <c r="P30">
        <v>0.01</v>
      </c>
      <c r="Q30" s="2">
        <v>2.2E-16</v>
      </c>
      <c r="R30">
        <v>475</v>
      </c>
    </row>
    <row r="36" spans="20:24" x14ac:dyDescent="0.25">
      <c r="U36" s="7"/>
      <c r="V36" s="7"/>
      <c r="W36" s="24"/>
    </row>
    <row r="37" spans="20:24" x14ac:dyDescent="0.25">
      <c r="T37" s="28"/>
      <c r="U37" s="28"/>
      <c r="V37" s="28"/>
      <c r="W37" s="25"/>
      <c r="X37" s="25"/>
    </row>
    <row r="38" spans="20:24" x14ac:dyDescent="0.25">
      <c r="T38" s="29"/>
      <c r="U38" s="26"/>
      <c r="V38" s="26"/>
      <c r="W38" s="30"/>
      <c r="X38" s="26"/>
    </row>
    <row r="39" spans="20:24" x14ac:dyDescent="0.25">
      <c r="T39" s="29"/>
      <c r="U39" s="26"/>
      <c r="V39" s="26"/>
      <c r="W39" s="30"/>
      <c r="X39" s="26"/>
    </row>
    <row r="40" spans="20:24" x14ac:dyDescent="0.25">
      <c r="T40" s="27"/>
      <c r="U40" s="26"/>
      <c r="V40" s="26"/>
      <c r="W40" s="27"/>
      <c r="X40" s="26"/>
    </row>
    <row r="41" spans="20:24" x14ac:dyDescent="0.25">
      <c r="T41" s="30"/>
      <c r="U41" s="26"/>
      <c r="V41" s="26"/>
      <c r="W41" s="30"/>
      <c r="X41" s="26"/>
    </row>
    <row r="42" spans="20:24" x14ac:dyDescent="0.25">
      <c r="T42" s="30"/>
      <c r="U42" s="26"/>
      <c r="V42" s="26"/>
      <c r="W42" s="30"/>
      <c r="X42" s="26"/>
    </row>
    <row r="43" spans="20:24" x14ac:dyDescent="0.25">
      <c r="T43" s="30"/>
      <c r="U43" s="26"/>
      <c r="V43" s="26"/>
      <c r="W43" s="30"/>
      <c r="X43" s="26"/>
    </row>
    <row r="44" spans="20:24" x14ac:dyDescent="0.25">
      <c r="T44" s="30"/>
      <c r="U44" s="26"/>
      <c r="V44" s="26"/>
      <c r="W44" s="27"/>
      <c r="X44" s="26"/>
    </row>
    <row r="45" spans="20:24" x14ac:dyDescent="0.25">
      <c r="T45" s="30"/>
      <c r="U45" s="26"/>
      <c r="V45" s="26"/>
      <c r="W45" s="27"/>
      <c r="X45" s="26"/>
    </row>
    <row r="46" spans="20:24" x14ac:dyDescent="0.25">
      <c r="T46" s="31"/>
      <c r="U46" s="26"/>
      <c r="V46" s="26"/>
      <c r="W46" s="30"/>
      <c r="X46" s="26"/>
    </row>
    <row r="47" spans="20:24" x14ac:dyDescent="0.25">
      <c r="T47" s="31"/>
      <c r="U47" s="26"/>
      <c r="V47" s="26"/>
      <c r="W47" s="30"/>
      <c r="X47" s="26"/>
    </row>
    <row r="48" spans="20:24" x14ac:dyDescent="0.25">
      <c r="T48" s="31"/>
      <c r="U48" s="26"/>
      <c r="V48" s="26"/>
      <c r="W48" s="30"/>
      <c r="X48" s="26"/>
    </row>
    <row r="49" spans="20:24" x14ac:dyDescent="0.25">
      <c r="T49" s="31"/>
      <c r="U49" s="26"/>
      <c r="V49" s="26"/>
      <c r="W49" s="23"/>
      <c r="X49" s="26"/>
    </row>
    <row r="50" spans="20:24" x14ac:dyDescent="0.25">
      <c r="T50" s="31"/>
      <c r="U50" s="26"/>
      <c r="V50" s="26"/>
      <c r="W50" s="23"/>
      <c r="X50" s="26"/>
    </row>
    <row r="51" spans="20:24" x14ac:dyDescent="0.25">
      <c r="T51" s="26"/>
      <c r="U51" s="26"/>
      <c r="V51" s="26"/>
      <c r="W51" s="26"/>
      <c r="X51" s="26"/>
    </row>
    <row r="52" spans="20:24" x14ac:dyDescent="0.25">
      <c r="T52" s="26"/>
      <c r="U52" s="28"/>
      <c r="V52" s="28"/>
      <c r="W52" s="25"/>
      <c r="X52" s="26"/>
    </row>
    <row r="53" spans="20:24" x14ac:dyDescent="0.25">
      <c r="T53" s="28"/>
      <c r="U53" s="28"/>
      <c r="V53" s="28"/>
      <c r="W53" s="25"/>
      <c r="X53" s="25"/>
    </row>
    <row r="54" spans="20:24" x14ac:dyDescent="0.25">
      <c r="T54" s="29"/>
      <c r="U54" s="26"/>
      <c r="V54" s="26"/>
      <c r="W54" s="30"/>
      <c r="X54" s="26"/>
    </row>
    <row r="55" spans="20:24" x14ac:dyDescent="0.25">
      <c r="T55" s="29"/>
      <c r="U55" s="26"/>
      <c r="V55" s="26"/>
      <c r="W55" s="30"/>
      <c r="X55" s="26"/>
    </row>
    <row r="56" spans="20:24" x14ac:dyDescent="0.25">
      <c r="T56" s="27"/>
      <c r="U56" s="26"/>
      <c r="V56" s="26"/>
      <c r="W56" s="27"/>
      <c r="X56" s="26"/>
    </row>
    <row r="57" spans="20:24" x14ac:dyDescent="0.25">
      <c r="T57" s="30"/>
      <c r="U57" s="26"/>
      <c r="V57" s="26"/>
      <c r="W57" s="30"/>
      <c r="X57" s="26"/>
    </row>
    <row r="58" spans="20:24" x14ac:dyDescent="0.25">
      <c r="T58" s="30"/>
      <c r="U58" s="26"/>
      <c r="V58" s="26"/>
      <c r="W58" s="30"/>
      <c r="X58" s="26"/>
    </row>
    <row r="59" spans="20:24" x14ac:dyDescent="0.25">
      <c r="T59" s="30"/>
      <c r="U59" s="26"/>
      <c r="V59" s="26"/>
      <c r="W59" s="30"/>
      <c r="X59" s="26"/>
    </row>
    <row r="60" spans="20:24" x14ac:dyDescent="0.25">
      <c r="T60" s="30"/>
      <c r="U60" s="26"/>
      <c r="V60" s="26"/>
      <c r="W60" s="27"/>
      <c r="X60" s="26"/>
    </row>
    <row r="61" spans="20:24" x14ac:dyDescent="0.25">
      <c r="T61" s="30"/>
      <c r="U61" s="26"/>
      <c r="V61" s="26"/>
      <c r="W61" s="27"/>
      <c r="X61" s="26"/>
    </row>
    <row r="62" spans="20:24" x14ac:dyDescent="0.25">
      <c r="T62" s="31"/>
      <c r="U62" s="26"/>
      <c r="V62" s="26"/>
      <c r="W62" s="30"/>
      <c r="X62" s="26"/>
    </row>
    <row r="63" spans="20:24" x14ac:dyDescent="0.25">
      <c r="T63" s="31"/>
      <c r="U63" s="26"/>
      <c r="V63" s="26"/>
      <c r="W63" s="30"/>
      <c r="X63" s="26"/>
    </row>
    <row r="64" spans="20:24" x14ac:dyDescent="0.25">
      <c r="T64" s="31"/>
      <c r="U64" s="26"/>
      <c r="V64" s="26"/>
      <c r="W64" s="30"/>
      <c r="X64" s="26"/>
    </row>
    <row r="65" spans="20:24" x14ac:dyDescent="0.25">
      <c r="T65" s="31"/>
      <c r="U65" s="26"/>
      <c r="V65" s="26"/>
      <c r="W65" s="23"/>
      <c r="X65" s="26"/>
    </row>
    <row r="66" spans="20:24" x14ac:dyDescent="0.25">
      <c r="T66" s="31"/>
      <c r="U66" s="26"/>
      <c r="V66" s="26"/>
      <c r="W66" s="23"/>
      <c r="X66" s="26"/>
    </row>
  </sheetData>
  <mergeCells count="16">
    <mergeCell ref="T9:T11"/>
    <mergeCell ref="T12:T13"/>
    <mergeCell ref="T14:T18"/>
    <mergeCell ref="A1:C1"/>
    <mergeCell ref="B2:C2"/>
    <mergeCell ref="B3:C3"/>
    <mergeCell ref="T5:V5"/>
    <mergeCell ref="T6:T7"/>
    <mergeCell ref="X5:Y5"/>
    <mergeCell ref="W6:W7"/>
    <mergeCell ref="W9:W11"/>
    <mergeCell ref="W14:W16"/>
    <mergeCell ref="Y14:Y16"/>
    <mergeCell ref="Y6:Y7"/>
    <mergeCell ref="Y9:Y11"/>
    <mergeCell ref="Y12:Y13"/>
  </mergeCells>
  <conditionalFormatting sqref="E6:Q30">
    <cfRule type="cellIs" dxfId="1" priority="1" operator="greaterThanOrEqual">
      <formula>0.05</formula>
    </cfRule>
    <cfRule type="cellIs" dxfId="0" priority="2" operator="lessThan">
      <formula>0.05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Statistical Results</vt:lpstr>
      <vt:lpstr>'Statistical Results'!Results_2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dcterms:created xsi:type="dcterms:W3CDTF">2015-06-21T17:58:53Z</dcterms:created>
  <dcterms:modified xsi:type="dcterms:W3CDTF">2016-06-24T17:58:31Z</dcterms:modified>
</cp:coreProperties>
</file>